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55" windowHeight="6375" activeTab="0"/>
  </bookViews>
  <sheets>
    <sheet name="ф1.1" sheetId="1" r:id="rId1"/>
  </sheets>
  <definedNames/>
  <calcPr fullCalcOnLoad="1" refMode="R1C1"/>
</workbook>
</file>

<file path=xl/sharedStrings.xml><?xml version="1.0" encoding="utf-8"?>
<sst xmlns="http://schemas.openxmlformats.org/spreadsheetml/2006/main" count="202" uniqueCount="141">
  <si>
    <t>Узок, муддатли мажбуриятларнинг жорий кисми (6950) Текущая часть долгосрочных обязательств (6950)</t>
  </si>
  <si>
    <t>Бошка кредиторлик карзлар (6950 дан ташк,ари 6900) Прочие кредиторские задолженности (6900 кроме 6950)</t>
  </si>
  <si>
    <t>П-булим буйича ЖАМИ (сатр.490+600) ИТОГО по 11 разделу (490+600)</t>
  </si>
  <si>
    <t>Баланс пассиви буйича ЖАМИ (сатр. 480+770) ВСЕГО по пассиву баланса (стр.480+770)</t>
  </si>
  <si>
    <t>Шуъба ва карам хужалик жамиятларга к.арз (6120) Задолженность дочерним и зависимым хозяйственным обществам(6120)</t>
  </si>
  <si>
    <t>Кечиктирилган даромаддар (6210, 6220, 6230) Отсроченные доходы (6210, 6220, 6230)</t>
  </si>
  <si>
    <t>Солик. ва мажбурий туловлар буйича кечиктирилган мажбуриятлар ( 6240) Отсроченные обязательства по налогам и обязательным платежам (6240)</t>
  </si>
  <si>
    <t>Бошка кечиктирилган мажбуриятлар (6250, 6290) Прочие отсроченные обязательства (6250, 6290)</t>
  </si>
  <si>
    <t>Олинган бунаклар (6300) Полученные авансы (6300)</t>
  </si>
  <si>
    <t>Бюджетга туловлар буйича харз (6400) Задолженность по платежам в бюджет (6400)</t>
  </si>
  <si>
    <t>Сугурталар буйича карз (6510) Задолженность по страхованию (6510)</t>
  </si>
  <si>
    <t>Хисобот йили бошига            На начало отчетного года</t>
  </si>
  <si>
    <t>Хисобот даври охирига            На конец отчетного периода</t>
  </si>
  <si>
    <t>.010</t>
  </si>
  <si>
    <t>.011</t>
  </si>
  <si>
    <t>.012</t>
  </si>
  <si>
    <t>.020</t>
  </si>
  <si>
    <t>Жорий мажбуриятлар, жами (сатр. б10+630+640+б50+660+670+680+ 690+700+710+720+730+740+750+760) Текущие обязательства, всего (стр. б10+630+640+б50+660+670+680+ 690+700+710+720+730+740+750+760)</t>
  </si>
  <si>
    <t>Дебиторлар, жами: (сатр. 220+240+250+260+270+280+290+300+310) Дебиторы, всего (стр. 220+240+250+260+270+280+290+300+310)</t>
  </si>
  <si>
    <t>Курсаткичларнинг номи                                                                                               Наименование показателей</t>
  </si>
  <si>
    <t>Сатр коди     № стр.</t>
  </si>
  <si>
    <t xml:space="preserve">БАЛАНСДАН ТАПЩАРИ СЧЁТЛАРДА 5ЩСОБГА ОЛИНАДИГАН  </t>
  </si>
  <si>
    <t>КИЙМАТЛИКЛАРНИНГ МАВЖУДЛИГИ ТУРРИСИДА МАЪЛУМОТ</t>
  </si>
  <si>
    <t xml:space="preserve">СПРАВКА О НАЛИЧИИ ЦЕННОСТЕЙ, УЧИТЫВАЕМЫХ  </t>
  </si>
  <si>
    <t>НА ЗАБАЛАНСОВЫХ СЧЕТАХ</t>
  </si>
  <si>
    <t>Чет эл валютасидаги пул маблаглари (5200) Денежные средства в иностранной валюте (5200)</t>
  </si>
  <si>
    <t>Бошка пул маблаглари ва эквивалентлари (5500, 5600, 5700) Прочие денежные средства и эквиваленты (5500, 5600, 5700)</t>
  </si>
  <si>
    <t>Киска муддатли инвестициялар (5800) Краткосрочные инвестиции (5800)</t>
  </si>
  <si>
    <t>Бошка жорий активлар (5900) Прочие текущие активы (5900)</t>
  </si>
  <si>
    <t>П-БУЛИМ БУЙИЧА ЖАМИ (сатр. 140+190+200+210+320+370+380) итого по РАЗДЕЛУ и-(стр. 140+190+200+210+320+370+380)</t>
  </si>
  <si>
    <t>Баланс активи буйича ЖАМИ (сатр. 130+390 ВСЕГО по активу баланса (стр.130+390)</t>
  </si>
  <si>
    <t>Харидор ва буюртмачилар карзи (4000 дан 4900 нинг айирмаси) Задолженность покупателей и заказчиков (4000 за минусом 4900)</t>
  </si>
  <si>
    <t>Ажратилган булинмаларнинг карзи (4110) Задолженность обособленных подразделений (4110)</t>
  </si>
  <si>
    <t>Шуъба ва карам хужалик жамиятларнинг карзи (4120) Задолженность дочерних и зависимых хозяйственных обществ (4120)</t>
  </si>
  <si>
    <t>Ходимларга берилган бунаклар (4200) Авансы, выданные персоналу (4200)</t>
  </si>
  <si>
    <t>Мол етказиб берувчилар ва пудратчиларга берилган бунаклар (4300) Авансы, выданные поставщикам и подрядчикам (4300)</t>
  </si>
  <si>
    <t>Бюджетга солик ва йигимлар буйича бунак туловлари (4400) Авансовые платежи по налогам и сборам в бюджет (4400)</t>
  </si>
  <si>
    <t>Максадли давлат жамгармалари ва сутурталар буйича бунак туловлари (4500) Авансовые платежи в государственные целевые фонды и по страхованию (4500)</t>
  </si>
  <si>
    <t>шу жумладан: жорий кредиторлик карзлари (сатр. 610+630+650+670+680+690++700+710+720+760) в том числе текущая кредиторская задолженность (стр. 610+630+650+670+680+690++700+710+720+760)</t>
  </si>
  <si>
    <t>шундан: муддати утган жории кредиторлик карзлари из нее: просроченная текущая кредитрская задолженность</t>
  </si>
  <si>
    <t>Мол етказиб берувчилар ва пудратчиларга карз (6000) Задолженность поставщикам и подрядчикам (6000)</t>
  </si>
  <si>
    <t>Ажратилган булинмаларга к.арз (6110) Задолженность обособленным подразделениям (6110)</t>
  </si>
  <si>
    <t>Максадли давлат жамгармаларига туловлар буйича карз (6520) Задолженность по платежам в государственные целевые фонды (6520)</t>
  </si>
  <si>
    <t>Таъсисчиларга булган карзлар (6600) Задолженность учредителям (6600)</t>
  </si>
  <si>
    <t>Мехнатга хак тулаш буйича карз (6700) Задолженность по оплате труда (6700)</t>
  </si>
  <si>
    <t>Киска муддатли банк кредитлари (6810) Краткосрочные банковские кредиты (6810)</t>
  </si>
  <si>
    <t>Киска муддатли карзлар (6820, 6830, 6840) Краткосрочные займы (6820, 6830, 6840),</t>
  </si>
  <si>
    <t>Сатр</t>
  </si>
  <si>
    <t>бошига</t>
  </si>
  <si>
    <t>охирига</t>
  </si>
  <si>
    <t>коди</t>
  </si>
  <si>
    <t>На начало</t>
  </si>
  <si>
    <t>На конец</t>
  </si>
  <si>
    <t>№ стр.</t>
  </si>
  <si>
    <t>отчетного периода</t>
  </si>
  <si>
    <t xml:space="preserve">АКТИВ  </t>
  </si>
  <si>
    <t xml:space="preserve">I. Узок муддатли активлар  </t>
  </si>
  <si>
    <t>Долгосрочные активы</t>
  </si>
  <si>
    <t>Асосий воситалар: Основные средства:</t>
  </si>
  <si>
    <t>бошлангич (кайта тиклаш) киймати(0100, 0300) первоначальная (восстановительная) стоимость (0100,0300)</t>
  </si>
  <si>
    <t>эскириш суммаси(0200) сумма износа (0200)</t>
  </si>
  <si>
    <t>колдик (баланс) киймати (сатр.010-011) остаточная (балансовая) стоимость (стр. 010-011)</t>
  </si>
  <si>
    <t>Номоддий активлар: Нематериальные активы:</t>
  </si>
  <si>
    <t>бошлангич киймати (0400) первоначальная стоимость (0400)</t>
  </si>
  <si>
    <t>амортизация суммаси (0500) сумма амортизации (0500)</t>
  </si>
  <si>
    <t>Таъсисчиларнинг устав капиталига улушлар буйича карзи (4600) Задолженность учредителей по вкладам в уставной капитал (4600)</t>
  </si>
  <si>
    <t>Ходимларнинг бошка операциялар буйича карзи (4700) Задолженность персонала по прочим операциям (4700)</t>
  </si>
  <si>
    <t>Ссуда шартномаси буйича олинган мулклар (011) Имущество, полученное по договору ссуды (011)</t>
  </si>
  <si>
    <t>Келгуси даврларда солик солинадиган базадан чикариладиган харажатлар (012) Расходы, исключаемые из налогооблагаемой базы следующих периодов (012)</t>
  </si>
  <si>
    <t>Вактинчалик солик имтиёзлари (013) Временные налоговые льготы (013) .</t>
  </si>
  <si>
    <t>Фойдаланишдаги инвентар ва хужалик жих.озлари (014) Инвентарь и хозяйственные принадлежности в эксплуатации (014)</t>
  </si>
  <si>
    <t>ПАССИВ Уз маблагларнинг манбалари Источники собственных средств Устав капитали (8300) Уставный капитал (8300)</t>
  </si>
  <si>
    <t>Кушилган капитал (8400) Добавленный капитал (8400)</t>
  </si>
  <si>
    <t>Резерв капитали (8500) Резервный капитал (8500)</t>
  </si>
  <si>
    <t>Сотиб олинган хусусий акциялар (8600) Выкупленные собственные акции (8600)</t>
  </si>
  <si>
    <t>Таксимланмаган фойда (копланмаган зарар) (8700) Нераспределенная прибыль (непокрытый убыток) (8700)</t>
  </si>
  <si>
    <t>Максадли тушумлар (8800) Целевые поступления (8800)</t>
  </si>
  <si>
    <t>Келгуси давр сарфлари ва туловлари учун захиралар (8900) ( Резервы предстоящих расходов и платежей (8900)</t>
  </si>
  <si>
    <t>Бошка дебиторлик карзлари (4800) Прочие дебиторские задолженности (4800)</t>
  </si>
  <si>
    <t>Пул маблаглари, жами (сатр. 330+340+350+360) шу жумладан: Денежные средства, всего (стр. 330+340+350+360) в том числе:</t>
  </si>
  <si>
    <t>Кассадаги пул маблаглари (5000) Денежные средства в кассе (5000)</t>
  </si>
  <si>
    <t>Киска муддатли ижарага олинган асосий воситалар (001) Основные средства, полученные по краткосрочной аренде (001)</t>
  </si>
  <si>
    <t>Масъул сакдашга кабул килингаи товар-моддий кийматликлар (002) Товарно-материальные ценности, принятые на ответственное хранение (002)</t>
  </si>
  <si>
    <t>Хисоб-китоб счётидаги пул маблаглари (5100) Денежные средства на расчетном счете (5100)</t>
  </si>
  <si>
    <t>Узок муддатли мажбуриятлар, жами (сатр. 500+520+530+540+550+560+570+580+590) Долгосрочные обязательства, всего (стр. 500+520+530+540+550+560+570+580+590)</t>
  </si>
  <si>
    <t>Олинган мажбурият ва туловларнинг таъминоти (008) Обеспечение обязательств и платежей - полученные (008)</t>
  </si>
  <si>
    <t>Берилган мажбурият ва туловларнинг таъминоти (009) Обеспечение обязательств и платежей - выданные (009)</t>
  </si>
  <si>
    <t>Узок муддатли ижара шартномасига асосан берилган асосий воситалар (010) Основные средства, сданные по договору долгосрочной аренды (010)</t>
  </si>
  <si>
    <t>1 булим буйича ЖАМИ (сатр. 410+420+430-440+450+460+470) ИТОГО по I разделу (стр. 410+420+430-440+450+460+470)</t>
  </si>
  <si>
    <t>Мажбуриятлар: Обязательства:</t>
  </si>
  <si>
    <t>шу жумладан: Узок муддатли кредиторлик карзлари (сатр. 500+520+540+560+590) из нее: Долгосрочная кредиторская задолженность (стр. 500+520+540+560+590)</t>
  </si>
  <si>
    <t>Солик ва мажбурий туловлар буйича узок мудцатли кечиктирилган мажбуриятлар ( 7240) Долгосрочные отсроченные обязательства по налогам и обязательным платежам (7240)</t>
  </si>
  <si>
    <t>Бошка узок муддатли кечиктирилган мажбуриятлар (7250, 7290) Прочие долгосрочные отсроченные обязательства (7250, 7290)</t>
  </si>
  <si>
    <t>Харидорлар ва буюртмачилардан олинган бунаклар (7300) Авансы, полученные от покупателей и заказчиков (73001</t>
  </si>
  <si>
    <t>Узок муддатли банк кредитлари (7810) Долгосрочные банковские кредиты (7810)</t>
  </si>
  <si>
    <t>Узок муддатли карзлар (7820, 7830, 7840) Долгосрочные займы (7820, 7830, 7840)</t>
  </si>
  <si>
    <t>Бошка узок муддатли кредиторлик карзлар (7900) Прочие долгосрочные кредиторские задолженности (7900)</t>
  </si>
  <si>
    <t>Кайта ишлашга кабул килинган материаллар (003) Материалы принятые в обработку (003)</t>
  </si>
  <si>
    <t>Комиссия кабул килинган товарлар (004) Товары, принятые на комиссию (004)</t>
  </si>
  <si>
    <t>Урнатиш учун кабул килинган ускуналар (005) Оборудование, принятое для монтажа (005)</t>
  </si>
  <si>
    <t>Катъий кисобот бланкалари (006) Бланки строгой отчетности (006)</t>
  </si>
  <si>
    <t>Туловга кобилиятсиз дебиторларнинг зарарга хисобдан чикарилган карзи (007) Списанная в убыток задолженность неплатежеспособных дебиторов (007) .</t>
  </si>
  <si>
    <t/>
  </si>
  <si>
    <t>.021</t>
  </si>
  <si>
    <t>.022</t>
  </si>
  <si>
    <t>.030</t>
  </si>
  <si>
    <t>.040</t>
  </si>
  <si>
    <t>.050</t>
  </si>
  <si>
    <t>.060</t>
  </si>
  <si>
    <t>.070</t>
  </si>
  <si>
    <t>.080</t>
  </si>
  <si>
    <t>.090</t>
  </si>
  <si>
    <t>Рахбар</t>
  </si>
  <si>
    <t>Бош бухгалтер</t>
  </si>
  <si>
    <t>Руководитель______________</t>
  </si>
  <si>
    <t>Главный бухгалтер________</t>
  </si>
  <si>
    <t>колдик (баланс) киймати (сатр. 020-021) остаточная (балансовая) стоимость (стр. 020-021)</t>
  </si>
  <si>
    <t>Узок муддатли инвестициялар, жами (сатр.040+050+060+070+080), шу жумладан Долгосрочные инвостиции, всего (стр.040+050+060+070+080), в том числе:</t>
  </si>
  <si>
    <t>Кимматли когозлар (0610) Ценные бумаги (0610)</t>
  </si>
  <si>
    <t>Шуъба хужалик жамиятларига инвестициялар (0620) Инвестиции в дочерние хозяйственные общества (0620)</t>
  </si>
  <si>
    <t>Карам хужалик жамиятларларига инвестициялар (0630) Инвестиции в зависимые хозяйственные общества (0630)</t>
  </si>
  <si>
    <t>Чет эл капитали мавжуд булган корхоналарга инвестициялар (0640) Инвестиции в предприятие с иностранным капиталом (0640)</t>
  </si>
  <si>
    <t>Бошк.а узок муддатли инвестициялар (0690) Прочие долгосрочные инвестиции (0690)</t>
  </si>
  <si>
    <t>Урнатиладиган асбоб-ускуналар (0700) Оборудование к установке (0700)</t>
  </si>
  <si>
    <t>Капитал куйилмалар (0800) Капитальные вложения (0800)</t>
  </si>
  <si>
    <t>Узок муддатли дебиторлик кдрзлари (0910, 0920, 0930, 0940) Долгосрочная дебиторская задолженность (0910, 0920, 0930, 0940)</t>
  </si>
  <si>
    <t>шундан: муддати утган из нее: просроченная</t>
  </si>
  <si>
    <t>Узок муддатли кечиктирилган харажатлар (0950, 0960, 0990) Долгосрочные отсроченные расходы (0950, 0960, 0990)</t>
  </si>
  <si>
    <t>1-БУЛИМ БУЙИЧА ЖАМИ 012+022+030+090+100+110+120 ИТОГО ПО РАЗДЕЛУ I 012+022+030+090+100+110+120</t>
  </si>
  <si>
    <t>II. Жорий активлар II. Текущие активы</t>
  </si>
  <si>
    <t>Товар-моддий захиралари, жами (сатр. 150+160+170+180), шу жумлади: Товарно-материальные запасы, всего (стр. 150+160+170+180), в том числе:</t>
  </si>
  <si>
    <t>Ишлаб чикариш захиралари (1000, 1100, 1500, 1600) Производственные запасы (1000, 1100, 1500, 1600)</t>
  </si>
  <si>
    <t>Тугалланмаган ишлаб чикдриш (2000, 2100, 2300, 2700) Незавершенное производство (2000, 2100, 2300, 2700)</t>
  </si>
  <si>
    <t>Тайёр ма^сулот (2800) Готовая продукция (2800)</t>
  </si>
  <si>
    <t>Товарлар (2900 дан 2800 нинг айирмаси) Товары (2900 за минусом 2800)</t>
  </si>
  <si>
    <t>Келгуси давр сарфлари (3100) Расходы будущих периодов (3100)</t>
  </si>
  <si>
    <t>Кечиктирилган харажатлар (3200) Отсроченные расходы (3200)</t>
  </si>
  <si>
    <t>- Мол етказиб берувчилар ва пудратчнларга узок муддатли карз (7000) - Долгосрочная задолженность поставщикам и подрядчикам (7000)</t>
  </si>
  <si>
    <t>Ажратилган булинмаларга узок муддатли карз (7110) Долгосрочная задолженность обособленным подразделениям (7110)</t>
  </si>
  <si>
    <t>Шуъба ва карам хужалик жамиятларга узок муддатли карз (7120) Долгосрочная задолженность дочерним и зависимым хозяйственным обществам(7120)</t>
  </si>
  <si>
    <t>Узок муддатли кечиктирилган мажбуриятлар (7210, 7220, 7230) Долгосрочные отсроченные доходы (7210, 7220, 7230)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</si>
</sst>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.0"/>
    <numFmt numFmtId="173" formatCode="0.0"/>
    <numFmt numFmtId="174" formatCode="#,##0.000"/>
    <numFmt numFmtId="175" formatCode="0.0000"/>
    <numFmt numFmtId="176" formatCode="0.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_-* #,##0.0_р_._-;\-* #,##0.0_р_._-;_-* &quot;-&quot;??_р_._-;_-@_-"/>
    <numFmt numFmtId="188" formatCode="_-* #,##0.0_р_._-;\-* #,##0.0_р_._-;_-* &quot;-&quot;?_р_._-;_-@_-"/>
    <numFmt numFmtId="189" formatCode="0000000"/>
  </numFmts>
  <fonts count="44">
    <font>
      <sz val="10"/>
      <name val="MS Sans Serif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4"/>
      <name val="MS Sans Serif"/>
      <family val="2"/>
    </font>
    <font>
      <sz val="14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9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3" fillId="31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justify" vertical="top"/>
      <protection/>
    </xf>
    <xf numFmtId="0" fontId="1" fillId="0" borderId="10" xfId="0" applyNumberFormat="1" applyFont="1" applyFill="1" applyBorder="1" applyAlignment="1" applyProtection="1">
      <alignment horizontal="justify" vertical="top"/>
      <protection/>
    </xf>
    <xf numFmtId="0" fontId="1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justify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justify" vertical="top"/>
      <protection/>
    </xf>
    <xf numFmtId="0" fontId="1" fillId="0" borderId="10" xfId="0" applyNumberFormat="1" applyFont="1" applyFill="1" applyBorder="1" applyAlignment="1" applyProtection="1">
      <alignment horizontal="justify" vertical="top" wrapText="1"/>
      <protection/>
    </xf>
    <xf numFmtId="0" fontId="1" fillId="0" borderId="10" xfId="0" applyNumberFormat="1" applyFont="1" applyFill="1" applyBorder="1" applyAlignment="1" applyProtection="1">
      <alignment horizontal="justify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43" fontId="3" fillId="0" borderId="0" xfId="0" applyNumberFormat="1" applyFont="1" applyFill="1" applyBorder="1" applyAlignment="1" applyProtection="1">
      <alignment vertical="top"/>
      <protection/>
    </xf>
    <xf numFmtId="43" fontId="1" fillId="0" borderId="10" xfId="0" applyNumberFormat="1" applyFont="1" applyFill="1" applyBorder="1" applyAlignment="1" applyProtection="1">
      <alignment horizontal="center" vertical="top" wrapText="1"/>
      <protection/>
    </xf>
    <xf numFmtId="43" fontId="7" fillId="0" borderId="10" xfId="0" applyNumberFormat="1" applyFont="1" applyFill="1" applyBorder="1" applyAlignment="1" applyProtection="1">
      <alignment horizontal="justify" vertical="top"/>
      <protection/>
    </xf>
    <xf numFmtId="187" fontId="6" fillId="0" borderId="10" xfId="0" applyNumberFormat="1" applyFont="1" applyFill="1" applyBorder="1" applyAlignment="1" applyProtection="1">
      <alignment horizontal="justify" vertical="top"/>
      <protection/>
    </xf>
    <xf numFmtId="187" fontId="5" fillId="0" borderId="10" xfId="0" applyNumberFormat="1" applyFont="1" applyFill="1" applyBorder="1" applyAlignment="1" applyProtection="1">
      <alignment horizontal="justify" vertical="top"/>
      <protection/>
    </xf>
    <xf numFmtId="187" fontId="3" fillId="0" borderId="0" xfId="0" applyNumberFormat="1" applyFont="1" applyFill="1" applyBorder="1" applyAlignment="1" applyProtection="1">
      <alignment horizontal="justify" vertical="top"/>
      <protection/>
    </xf>
    <xf numFmtId="187" fontId="1" fillId="0" borderId="10" xfId="0" applyNumberFormat="1" applyFont="1" applyFill="1" applyBorder="1" applyAlignment="1" applyProtection="1">
      <alignment horizontal="center" vertical="top"/>
      <protection/>
    </xf>
    <xf numFmtId="187" fontId="6" fillId="0" borderId="10" xfId="0" applyNumberFormat="1" applyFont="1" applyFill="1" applyBorder="1" applyAlignment="1" applyProtection="1">
      <alignment vertical="top"/>
      <protection/>
    </xf>
    <xf numFmtId="187" fontId="5" fillId="0" borderId="10" xfId="0" applyNumberFormat="1" applyFont="1" applyFill="1" applyBorder="1" applyAlignment="1" applyProtection="1">
      <alignment vertical="top"/>
      <protection/>
    </xf>
    <xf numFmtId="187" fontId="8" fillId="0" borderId="1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7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justify" vertical="top"/>
      <protection/>
    </xf>
    <xf numFmtId="0" fontId="3" fillId="0" borderId="12" xfId="0" applyNumberFormat="1" applyFont="1" applyFill="1" applyBorder="1" applyAlignment="1" applyProtection="1">
      <alignment horizontal="justify" vertical="top"/>
      <protection/>
    </xf>
    <xf numFmtId="0" fontId="3" fillId="0" borderId="13" xfId="0" applyNumberFormat="1" applyFont="1" applyFill="1" applyBorder="1" applyAlignment="1" applyProtection="1">
      <alignment horizontal="justify" vertical="top"/>
      <protection/>
    </xf>
    <xf numFmtId="43" fontId="1" fillId="0" borderId="11" xfId="0" applyNumberFormat="1" applyFont="1" applyFill="1" applyBorder="1" applyAlignment="1" applyProtection="1">
      <alignment horizontal="justify" vertical="top"/>
      <protection/>
    </xf>
    <xf numFmtId="43" fontId="3" fillId="0" borderId="12" xfId="0" applyNumberFormat="1" applyFont="1" applyFill="1" applyBorder="1" applyAlignment="1" applyProtection="1">
      <alignment horizontal="justify" vertical="top"/>
      <protection/>
    </xf>
    <xf numFmtId="43" fontId="3" fillId="0" borderId="13" xfId="0" applyNumberFormat="1" applyFont="1" applyFill="1" applyBorder="1" applyAlignment="1" applyProtection="1">
      <alignment horizontal="justify" vertical="top"/>
      <protection/>
    </xf>
    <xf numFmtId="187" fontId="1" fillId="0" borderId="11" xfId="0" applyNumberFormat="1" applyFont="1" applyFill="1" applyBorder="1" applyAlignment="1" applyProtection="1">
      <alignment horizontal="justify" vertical="top"/>
      <protection/>
    </xf>
    <xf numFmtId="187" fontId="3" fillId="0" borderId="12" xfId="0" applyNumberFormat="1" applyFont="1" applyFill="1" applyBorder="1" applyAlignment="1" applyProtection="1">
      <alignment horizontal="justify" vertical="top"/>
      <protection/>
    </xf>
    <xf numFmtId="187" fontId="3" fillId="0" borderId="13" xfId="0" applyNumberFormat="1" applyFont="1" applyFill="1" applyBorder="1" applyAlignment="1" applyProtection="1">
      <alignment horizontal="justify" vertical="top"/>
      <protection/>
    </xf>
    <xf numFmtId="188" fontId="3" fillId="0" borderId="0" xfId="0" applyNumberFormat="1" applyFont="1" applyFill="1" applyBorder="1" applyAlignment="1" applyProtection="1">
      <alignment horizontal="justify" vertical="top"/>
      <protection/>
    </xf>
    <xf numFmtId="188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view="pageBreakPreview" zoomScale="130" zoomScaleSheetLayoutView="130" zoomScalePageLayoutView="0" workbookViewId="0" topLeftCell="A154">
      <selection activeCell="D157" sqref="D157"/>
    </sheetView>
  </sheetViews>
  <sheetFormatPr defaultColWidth="9.140625" defaultRowHeight="12.75"/>
  <cols>
    <col min="1" max="1" width="56.28125" style="2" customWidth="1"/>
    <col min="2" max="2" width="9.140625" style="2" customWidth="1"/>
    <col min="3" max="4" width="17.7109375" style="2" bestFit="1" customWidth="1"/>
    <col min="5" max="5" width="16.140625" style="2" customWidth="1"/>
    <col min="6" max="6" width="10.421875" style="2" bestFit="1" customWidth="1"/>
    <col min="7" max="16384" width="9.140625" style="2" customWidth="1"/>
  </cols>
  <sheetData>
    <row r="1" spans="1:4" s="6" customFormat="1" ht="12.75">
      <c r="A1" s="31" t="s">
        <v>19</v>
      </c>
      <c r="B1" s="31" t="s">
        <v>20</v>
      </c>
      <c r="C1" s="31" t="s">
        <v>11</v>
      </c>
      <c r="D1" s="31" t="s">
        <v>12</v>
      </c>
    </row>
    <row r="2" spans="1:4" s="6" customFormat="1" ht="12.75">
      <c r="A2" s="32"/>
      <c r="B2" s="32" t="s">
        <v>47</v>
      </c>
      <c r="C2" s="32" t="s">
        <v>48</v>
      </c>
      <c r="D2" s="32" t="s">
        <v>49</v>
      </c>
    </row>
    <row r="3" spans="1:4" s="6" customFormat="1" ht="12.75">
      <c r="A3" s="32"/>
      <c r="B3" s="32" t="s">
        <v>50</v>
      </c>
      <c r="C3" s="32" t="s">
        <v>51</v>
      </c>
      <c r="D3" s="32" t="s">
        <v>52</v>
      </c>
    </row>
    <row r="4" spans="1:4" s="6" customFormat="1" ht="12.75">
      <c r="A4" s="33"/>
      <c r="B4" s="33" t="s">
        <v>53</v>
      </c>
      <c r="C4" s="33" t="s">
        <v>54</v>
      </c>
      <c r="D4" s="33" t="s">
        <v>54</v>
      </c>
    </row>
    <row r="5" spans="1:4" s="6" customFormat="1" ht="12.75">
      <c r="A5" s="7">
        <v>1</v>
      </c>
      <c r="B5" s="7">
        <v>2</v>
      </c>
      <c r="C5" s="7">
        <v>3</v>
      </c>
      <c r="D5" s="7">
        <v>4</v>
      </c>
    </row>
    <row r="6" s="6" customFormat="1" ht="12.75">
      <c r="A6" s="6" t="s">
        <v>102</v>
      </c>
    </row>
    <row r="7" s="6" customFormat="1" ht="12.75">
      <c r="A7" s="6" t="s">
        <v>55</v>
      </c>
    </row>
    <row r="8" s="6" customFormat="1" ht="12.75">
      <c r="A8" s="6" t="s">
        <v>56</v>
      </c>
    </row>
    <row r="9" s="6" customFormat="1" ht="12.75">
      <c r="A9" s="6" t="s">
        <v>57</v>
      </c>
    </row>
    <row r="10" s="6" customFormat="1" ht="12.75">
      <c r="A10" s="6" t="s">
        <v>102</v>
      </c>
    </row>
    <row r="11" spans="1:4" s="6" customFormat="1" ht="12.75">
      <c r="A11" s="8" t="s">
        <v>58</v>
      </c>
      <c r="B11" s="9"/>
      <c r="C11" s="9"/>
      <c r="D11" s="9"/>
    </row>
    <row r="12" spans="1:6" s="6" customFormat="1" ht="24">
      <c r="A12" s="10" t="s">
        <v>59</v>
      </c>
      <c r="B12" s="11" t="s">
        <v>13</v>
      </c>
      <c r="C12" s="22">
        <v>833735.7</v>
      </c>
      <c r="D12" s="22">
        <v>945344.3</v>
      </c>
      <c r="F12" s="40"/>
    </row>
    <row r="13" spans="1:6" s="6" customFormat="1" ht="18.75">
      <c r="A13" s="10" t="s">
        <v>60</v>
      </c>
      <c r="B13" s="11" t="s">
        <v>14</v>
      </c>
      <c r="C13" s="22">
        <v>475910.6</v>
      </c>
      <c r="D13" s="22">
        <v>576305.4</v>
      </c>
      <c r="F13" s="40"/>
    </row>
    <row r="14" spans="1:6" s="6" customFormat="1" ht="24">
      <c r="A14" s="10" t="s">
        <v>61</v>
      </c>
      <c r="B14" s="11" t="s">
        <v>15</v>
      </c>
      <c r="C14" s="23">
        <f>C12-C13</f>
        <v>357825.1</v>
      </c>
      <c r="D14" s="23">
        <f>D12-D13</f>
        <v>369038.9</v>
      </c>
      <c r="F14" s="40"/>
    </row>
    <row r="15" spans="1:4" s="6" customFormat="1" ht="18.75">
      <c r="A15" s="8" t="s">
        <v>62</v>
      </c>
      <c r="B15" s="9"/>
      <c r="C15" s="22"/>
      <c r="D15" s="22"/>
    </row>
    <row r="16" spans="1:4" s="6" customFormat="1" ht="18.75">
      <c r="A16" s="10" t="s">
        <v>63</v>
      </c>
      <c r="B16" s="11" t="s">
        <v>16</v>
      </c>
      <c r="C16" s="22">
        <v>4560</v>
      </c>
      <c r="D16" s="22">
        <v>4560</v>
      </c>
    </row>
    <row r="17" spans="1:4" s="6" customFormat="1" ht="18.75">
      <c r="A17" s="10" t="s">
        <v>64</v>
      </c>
      <c r="B17" s="11" t="s">
        <v>103</v>
      </c>
      <c r="C17" s="22">
        <v>4560</v>
      </c>
      <c r="D17" s="22">
        <v>4560</v>
      </c>
    </row>
    <row r="18" spans="1:4" s="6" customFormat="1" ht="24">
      <c r="A18" s="10" t="s">
        <v>116</v>
      </c>
      <c r="B18" s="11" t="s">
        <v>104</v>
      </c>
      <c r="C18" s="23">
        <f>C16-C17</f>
        <v>0</v>
      </c>
      <c r="D18" s="23">
        <f>D16-D17</f>
        <v>0</v>
      </c>
    </row>
    <row r="19" spans="1:4" s="6" customFormat="1" ht="36">
      <c r="A19" s="10" t="s">
        <v>117</v>
      </c>
      <c r="B19" s="11" t="s">
        <v>105</v>
      </c>
      <c r="C19" s="23">
        <f>C20+C21+C22+C23+C24</f>
        <v>0</v>
      </c>
      <c r="D19" s="23">
        <f>D20+D21+D22+D23+D24</f>
        <v>0</v>
      </c>
    </row>
    <row r="20" spans="1:4" s="6" customFormat="1" ht="18.75">
      <c r="A20" s="10" t="s">
        <v>118</v>
      </c>
      <c r="B20" s="11" t="s">
        <v>106</v>
      </c>
      <c r="C20" s="22">
        <v>0</v>
      </c>
      <c r="D20" s="22">
        <v>0</v>
      </c>
    </row>
    <row r="21" spans="1:4" s="6" customFormat="1" ht="24">
      <c r="A21" s="10" t="s">
        <v>119</v>
      </c>
      <c r="B21" s="11" t="s">
        <v>107</v>
      </c>
      <c r="C21" s="22">
        <v>0</v>
      </c>
      <c r="D21" s="22">
        <v>0</v>
      </c>
    </row>
    <row r="22" spans="1:4" s="6" customFormat="1" ht="24">
      <c r="A22" s="10" t="s">
        <v>120</v>
      </c>
      <c r="B22" s="11" t="s">
        <v>108</v>
      </c>
      <c r="C22" s="22">
        <v>0</v>
      </c>
      <c r="D22" s="22">
        <v>0</v>
      </c>
    </row>
    <row r="23" spans="1:4" s="6" customFormat="1" ht="24">
      <c r="A23" s="10" t="s">
        <v>121</v>
      </c>
      <c r="B23" s="11" t="s">
        <v>109</v>
      </c>
      <c r="C23" s="22">
        <v>0</v>
      </c>
      <c r="D23" s="22">
        <v>0</v>
      </c>
    </row>
    <row r="24" spans="1:4" s="6" customFormat="1" ht="24">
      <c r="A24" s="10" t="s">
        <v>122</v>
      </c>
      <c r="B24" s="11" t="s">
        <v>110</v>
      </c>
      <c r="C24" s="22">
        <v>0</v>
      </c>
      <c r="D24" s="22">
        <v>0</v>
      </c>
    </row>
    <row r="25" spans="1:4" s="6" customFormat="1" ht="24">
      <c r="A25" s="10" t="s">
        <v>123</v>
      </c>
      <c r="B25" s="11" t="s">
        <v>111</v>
      </c>
      <c r="C25" s="22">
        <v>0</v>
      </c>
      <c r="D25" s="22">
        <v>0</v>
      </c>
    </row>
    <row r="26" spans="1:4" s="6" customFormat="1" ht="18.75">
      <c r="A26" s="10" t="s">
        <v>124</v>
      </c>
      <c r="B26" s="11">
        <v>100</v>
      </c>
      <c r="C26" s="22">
        <v>0</v>
      </c>
      <c r="D26" s="22">
        <v>0</v>
      </c>
    </row>
    <row r="27" spans="1:4" s="6" customFormat="1" ht="24">
      <c r="A27" s="10" t="s">
        <v>125</v>
      </c>
      <c r="B27" s="11">
        <v>110</v>
      </c>
      <c r="C27" s="22">
        <v>0</v>
      </c>
      <c r="D27" s="22">
        <v>0</v>
      </c>
    </row>
    <row r="28" spans="1:4" s="6" customFormat="1" ht="24">
      <c r="A28" s="10" t="s">
        <v>127</v>
      </c>
      <c r="B28" s="11">
        <v>120</v>
      </c>
      <c r="C28" s="22">
        <v>0</v>
      </c>
      <c r="D28" s="22">
        <v>0</v>
      </c>
    </row>
    <row r="29" spans="1:4" s="6" customFormat="1" ht="24">
      <c r="A29" s="10" t="s">
        <v>128</v>
      </c>
      <c r="B29" s="11">
        <v>130</v>
      </c>
      <c r="C29" s="23">
        <f>C14+C18+C19+C25+C26+C27+C28</f>
        <v>357825.1</v>
      </c>
      <c r="D29" s="23">
        <f>D14+D18+D19+D25+D26+D27+D28</f>
        <v>369038.9</v>
      </c>
    </row>
    <row r="30" spans="1:4" s="6" customFormat="1" ht="18.75">
      <c r="A30" s="10" t="s">
        <v>129</v>
      </c>
      <c r="B30" s="9"/>
      <c r="C30" s="22"/>
      <c r="D30" s="22"/>
    </row>
    <row r="31" spans="1:4" s="6" customFormat="1" ht="36">
      <c r="A31" s="10" t="s">
        <v>130</v>
      </c>
      <c r="B31" s="11">
        <v>140</v>
      </c>
      <c r="C31" s="23">
        <f>C32+C33+C41+C42</f>
        <v>2906344.3</v>
      </c>
      <c r="D31" s="23">
        <f>D32+D33+D41+D42</f>
        <v>3175399.5</v>
      </c>
    </row>
    <row r="32" spans="1:4" s="6" customFormat="1" ht="24">
      <c r="A32" s="10" t="s">
        <v>131</v>
      </c>
      <c r="B32" s="11">
        <v>150</v>
      </c>
      <c r="C32" s="22">
        <v>3463.8</v>
      </c>
      <c r="D32" s="22">
        <v>13731.3</v>
      </c>
    </row>
    <row r="33" spans="1:4" s="6" customFormat="1" ht="24">
      <c r="A33" s="10" t="s">
        <v>132</v>
      </c>
      <c r="B33" s="11">
        <v>160</v>
      </c>
      <c r="C33" s="22">
        <v>0</v>
      </c>
      <c r="D33" s="22">
        <v>0</v>
      </c>
    </row>
    <row r="34" spans="1:4" s="6" customFormat="1" ht="12.75">
      <c r="A34" s="6" t="s">
        <v>102</v>
      </c>
      <c r="B34" s="6">
        <v>4</v>
      </c>
      <c r="C34" s="24"/>
      <c r="D34" s="24"/>
    </row>
    <row r="35" spans="3:4" s="6" customFormat="1" ht="12.75">
      <c r="C35" s="24"/>
      <c r="D35" s="24"/>
    </row>
    <row r="36" spans="1:4" s="6" customFormat="1" ht="12.75">
      <c r="A36" s="31" t="s">
        <v>19</v>
      </c>
      <c r="B36" s="31" t="s">
        <v>20</v>
      </c>
      <c r="C36" s="37" t="s">
        <v>11</v>
      </c>
      <c r="D36" s="37" t="s">
        <v>12</v>
      </c>
    </row>
    <row r="37" spans="1:4" s="6" customFormat="1" ht="12.75">
      <c r="A37" s="32"/>
      <c r="B37" s="32" t="s">
        <v>47</v>
      </c>
      <c r="C37" s="38" t="s">
        <v>48</v>
      </c>
      <c r="D37" s="38" t="s">
        <v>49</v>
      </c>
    </row>
    <row r="38" spans="1:4" s="6" customFormat="1" ht="12.75">
      <c r="A38" s="32"/>
      <c r="B38" s="32" t="s">
        <v>50</v>
      </c>
      <c r="C38" s="38" t="s">
        <v>51</v>
      </c>
      <c r="D38" s="38" t="s">
        <v>52</v>
      </c>
    </row>
    <row r="39" spans="1:4" s="6" customFormat="1" ht="12.75">
      <c r="A39" s="33"/>
      <c r="B39" s="33" t="s">
        <v>53</v>
      </c>
      <c r="C39" s="39" t="s">
        <v>54</v>
      </c>
      <c r="D39" s="39" t="s">
        <v>54</v>
      </c>
    </row>
    <row r="40" spans="1:4" s="6" customFormat="1" ht="12.75">
      <c r="A40" s="7">
        <v>1</v>
      </c>
      <c r="B40" s="7">
        <v>2</v>
      </c>
      <c r="C40" s="25">
        <v>3</v>
      </c>
      <c r="D40" s="25">
        <v>4</v>
      </c>
    </row>
    <row r="41" spans="1:4" ht="18.75">
      <c r="A41" s="10" t="s">
        <v>133</v>
      </c>
      <c r="B41" s="13">
        <v>170</v>
      </c>
      <c r="C41" s="26">
        <v>0</v>
      </c>
      <c r="D41" s="26">
        <v>0</v>
      </c>
    </row>
    <row r="42" spans="1:4" ht="18.75">
      <c r="A42" s="10" t="s">
        <v>134</v>
      </c>
      <c r="B42" s="13">
        <v>180</v>
      </c>
      <c r="C42" s="26">
        <v>2902880.5</v>
      </c>
      <c r="D42" s="26">
        <v>3161668.2</v>
      </c>
    </row>
    <row r="43" spans="1:4" ht="18.75">
      <c r="A43" s="10" t="s">
        <v>135</v>
      </c>
      <c r="B43" s="13">
        <v>190</v>
      </c>
      <c r="C43" s="26">
        <v>0</v>
      </c>
      <c r="D43" s="26"/>
    </row>
    <row r="44" spans="1:4" ht="18.75">
      <c r="A44" s="10" t="s">
        <v>136</v>
      </c>
      <c r="B44" s="13">
        <v>200</v>
      </c>
      <c r="C44" s="26">
        <v>8980.5</v>
      </c>
      <c r="D44" s="26">
        <v>9257</v>
      </c>
    </row>
    <row r="45" spans="1:4" ht="24">
      <c r="A45" s="10" t="s">
        <v>18</v>
      </c>
      <c r="B45" s="13">
        <v>210</v>
      </c>
      <c r="C45" s="27">
        <f>C47+C49+C50+C51+C52+C53+C54+C55+C56</f>
        <v>929689.2</v>
      </c>
      <c r="D45" s="27">
        <f>D47+D49+D50+D51+D52+D53+D54+D55+D56</f>
        <v>957019.9</v>
      </c>
    </row>
    <row r="46" spans="1:4" ht="18.75">
      <c r="A46" s="10" t="s">
        <v>126</v>
      </c>
      <c r="B46" s="13">
        <v>211</v>
      </c>
      <c r="C46" s="26">
        <v>0</v>
      </c>
      <c r="D46" s="26">
        <v>0</v>
      </c>
    </row>
    <row r="47" spans="1:4" ht="24">
      <c r="A47" s="10" t="s">
        <v>31</v>
      </c>
      <c r="B47" s="13">
        <v>220</v>
      </c>
      <c r="C47" s="26">
        <v>695869.3</v>
      </c>
      <c r="D47" s="26">
        <v>723098.2</v>
      </c>
    </row>
    <row r="48" spans="1:4" ht="24">
      <c r="A48" s="10" t="s">
        <v>32</v>
      </c>
      <c r="B48" s="13">
        <v>230</v>
      </c>
      <c r="C48" s="26">
        <v>0</v>
      </c>
      <c r="D48" s="26">
        <v>0</v>
      </c>
    </row>
    <row r="49" spans="1:4" ht="24">
      <c r="A49" s="10" t="s">
        <v>33</v>
      </c>
      <c r="B49" s="13">
        <v>240</v>
      </c>
      <c r="C49" s="26">
        <v>1758.2</v>
      </c>
      <c r="D49" s="26">
        <v>5949.8</v>
      </c>
    </row>
    <row r="50" spans="1:4" ht="24">
      <c r="A50" s="10" t="s">
        <v>34</v>
      </c>
      <c r="B50" s="13">
        <v>250</v>
      </c>
      <c r="C50" s="26">
        <v>0</v>
      </c>
      <c r="D50" s="26">
        <v>0</v>
      </c>
    </row>
    <row r="51" spans="1:4" ht="24">
      <c r="A51" s="10" t="s">
        <v>35</v>
      </c>
      <c r="B51" s="13">
        <v>260</v>
      </c>
      <c r="C51" s="26">
        <v>126860.1</v>
      </c>
      <c r="D51" s="26">
        <v>122209.9</v>
      </c>
    </row>
    <row r="52" spans="1:4" ht="24">
      <c r="A52" s="10" t="s">
        <v>36</v>
      </c>
      <c r="B52" s="13">
        <v>270</v>
      </c>
      <c r="C52" s="26">
        <v>0</v>
      </c>
      <c r="D52" s="26"/>
    </row>
    <row r="53" spans="1:4" ht="36">
      <c r="A53" s="10" t="s">
        <v>37</v>
      </c>
      <c r="B53" s="13">
        <v>280</v>
      </c>
      <c r="C53" s="26">
        <v>10</v>
      </c>
      <c r="D53" s="26"/>
    </row>
    <row r="54" spans="1:4" ht="24">
      <c r="A54" s="10" t="s">
        <v>65</v>
      </c>
      <c r="B54" s="13">
        <v>290</v>
      </c>
      <c r="C54" s="26">
        <v>0</v>
      </c>
      <c r="D54" s="26">
        <v>0</v>
      </c>
    </row>
    <row r="55" spans="1:4" ht="24">
      <c r="A55" s="10" t="s">
        <v>66</v>
      </c>
      <c r="B55" s="13">
        <v>300</v>
      </c>
      <c r="C55" s="26">
        <v>99043.4</v>
      </c>
      <c r="D55" s="26">
        <v>97668.5</v>
      </c>
    </row>
    <row r="56" spans="1:4" ht="24">
      <c r="A56" s="10" t="s">
        <v>78</v>
      </c>
      <c r="B56" s="13">
        <v>310</v>
      </c>
      <c r="C56" s="26">
        <v>6148.2</v>
      </c>
      <c r="D56" s="26">
        <v>8093.5</v>
      </c>
    </row>
    <row r="57" spans="1:4" ht="24">
      <c r="A57" s="10" t="s">
        <v>79</v>
      </c>
      <c r="B57" s="13">
        <v>320</v>
      </c>
      <c r="C57" s="27">
        <f>C58+C59+C60+C61</f>
        <v>245010.1</v>
      </c>
      <c r="D57" s="27">
        <f>D58+D59+D60+D61</f>
        <v>162730.6</v>
      </c>
    </row>
    <row r="58" spans="1:4" ht="18.75">
      <c r="A58" s="10" t="s">
        <v>80</v>
      </c>
      <c r="B58" s="13">
        <v>330</v>
      </c>
      <c r="C58" s="26">
        <v>554.6</v>
      </c>
      <c r="D58" s="26">
        <v>58.6</v>
      </c>
    </row>
    <row r="59" spans="1:4" ht="24">
      <c r="A59" s="10" t="s">
        <v>83</v>
      </c>
      <c r="B59" s="13">
        <v>340</v>
      </c>
      <c r="C59" s="26">
        <v>131190.9</v>
      </c>
      <c r="D59" s="26">
        <v>155487.4</v>
      </c>
    </row>
    <row r="60" spans="1:4" ht="24">
      <c r="A60" s="10" t="s">
        <v>25</v>
      </c>
      <c r="B60" s="13">
        <v>350</v>
      </c>
      <c r="C60" s="26">
        <v>0</v>
      </c>
      <c r="D60" s="26"/>
    </row>
    <row r="61" spans="1:4" ht="24">
      <c r="A61" s="10" t="s">
        <v>26</v>
      </c>
      <c r="B61" s="13">
        <v>360</v>
      </c>
      <c r="C61" s="26">
        <v>113264.6</v>
      </c>
      <c r="D61" s="26">
        <v>7184.6</v>
      </c>
    </row>
    <row r="62" spans="1:4" ht="18.75">
      <c r="A62" s="10" t="s">
        <v>27</v>
      </c>
      <c r="B62" s="13">
        <v>370</v>
      </c>
      <c r="C62" s="26">
        <v>0</v>
      </c>
      <c r="D62" s="26"/>
    </row>
    <row r="63" spans="1:4" ht="18.75">
      <c r="A63" s="10" t="s">
        <v>28</v>
      </c>
      <c r="B63" s="13">
        <v>380</v>
      </c>
      <c r="C63" s="26">
        <v>0</v>
      </c>
      <c r="D63" s="26">
        <v>0</v>
      </c>
    </row>
    <row r="64" spans="1:4" ht="24">
      <c r="A64" s="10" t="s">
        <v>29</v>
      </c>
      <c r="B64" s="13">
        <v>390</v>
      </c>
      <c r="C64" s="27">
        <f>C63+C62+C57+C45+C44+C43+C31</f>
        <v>4090024.0999999996</v>
      </c>
      <c r="D64" s="27">
        <f>D63+D62+D57+D45+D44+D43+D31</f>
        <v>4304407</v>
      </c>
    </row>
    <row r="65" spans="1:4" ht="24">
      <c r="A65" s="10" t="s">
        <v>30</v>
      </c>
      <c r="B65" s="13">
        <v>400</v>
      </c>
      <c r="C65" s="28">
        <f>C64+C29</f>
        <v>4447849.199999999</v>
      </c>
      <c r="D65" s="28">
        <f>D64+D29</f>
        <v>4673445.9</v>
      </c>
    </row>
    <row r="66" spans="1:4" ht="12.75">
      <c r="A66" s="2" t="s">
        <v>102</v>
      </c>
      <c r="B66" s="2">
        <v>5</v>
      </c>
      <c r="C66" s="29"/>
      <c r="D66" s="29"/>
    </row>
    <row r="67" spans="1:4" s="6" customFormat="1" ht="12.75">
      <c r="A67" s="31" t="s">
        <v>19</v>
      </c>
      <c r="B67" s="31" t="s">
        <v>20</v>
      </c>
      <c r="C67" s="37" t="s">
        <v>11</v>
      </c>
      <c r="D67" s="37" t="s">
        <v>12</v>
      </c>
    </row>
    <row r="68" spans="1:4" s="6" customFormat="1" ht="12.75">
      <c r="A68" s="32"/>
      <c r="B68" s="32" t="s">
        <v>47</v>
      </c>
      <c r="C68" s="38" t="s">
        <v>48</v>
      </c>
      <c r="D68" s="38" t="s">
        <v>49</v>
      </c>
    </row>
    <row r="69" spans="1:4" s="6" customFormat="1" ht="12.75">
      <c r="A69" s="32"/>
      <c r="B69" s="32" t="s">
        <v>50</v>
      </c>
      <c r="C69" s="38" t="s">
        <v>51</v>
      </c>
      <c r="D69" s="38" t="s">
        <v>52</v>
      </c>
    </row>
    <row r="70" spans="1:4" s="6" customFormat="1" ht="12.75">
      <c r="A70" s="33"/>
      <c r="B70" s="33" t="s">
        <v>53</v>
      </c>
      <c r="C70" s="39" t="s">
        <v>54</v>
      </c>
      <c r="D70" s="39" t="s">
        <v>54</v>
      </c>
    </row>
    <row r="71" spans="1:4" s="12" customFormat="1" ht="12.75">
      <c r="A71" s="15">
        <v>1</v>
      </c>
      <c r="B71" s="16">
        <v>2</v>
      </c>
      <c r="C71" s="30">
        <v>3</v>
      </c>
      <c r="D71" s="30">
        <v>4</v>
      </c>
    </row>
    <row r="72" spans="1:4" ht="24">
      <c r="A72" s="10" t="s">
        <v>71</v>
      </c>
      <c r="B72" s="13">
        <v>410</v>
      </c>
      <c r="C72" s="26">
        <v>572975</v>
      </c>
      <c r="D72" s="26">
        <v>634680</v>
      </c>
    </row>
    <row r="73" spans="1:4" ht="18.75">
      <c r="A73" s="10" t="s">
        <v>72</v>
      </c>
      <c r="B73" s="13">
        <v>420</v>
      </c>
      <c r="C73" s="26"/>
      <c r="D73" s="26"/>
    </row>
    <row r="74" spans="1:6" ht="18.75">
      <c r="A74" s="10" t="s">
        <v>73</v>
      </c>
      <c r="B74" s="13">
        <v>430</v>
      </c>
      <c r="C74" s="26">
        <v>242083.2</v>
      </c>
      <c r="D74" s="26">
        <v>246676.5</v>
      </c>
      <c r="E74" s="2">
        <v>242081.9</v>
      </c>
      <c r="F74" s="41">
        <f>E74-C74</f>
        <v>-1.3000000000174623</v>
      </c>
    </row>
    <row r="75" spans="1:6" ht="24">
      <c r="A75" s="10" t="s">
        <v>74</v>
      </c>
      <c r="B75" s="13">
        <v>440</v>
      </c>
      <c r="C75" s="26"/>
      <c r="D75" s="26"/>
      <c r="F75" s="41">
        <f>F74-F14</f>
        <v>-1.3000000000174623</v>
      </c>
    </row>
    <row r="76" spans="1:4" ht="24">
      <c r="A76" s="10" t="s">
        <v>75</v>
      </c>
      <c r="B76" s="13">
        <v>450</v>
      </c>
      <c r="C76" s="26">
        <v>168029.3</v>
      </c>
      <c r="D76" s="26">
        <v>182702.9</v>
      </c>
    </row>
    <row r="77" spans="1:4" ht="18.75">
      <c r="A77" s="10" t="s">
        <v>76</v>
      </c>
      <c r="B77" s="13">
        <v>460</v>
      </c>
      <c r="C77" s="26">
        <v>0</v>
      </c>
      <c r="D77" s="26">
        <v>0</v>
      </c>
    </row>
    <row r="78" spans="1:4" ht="24">
      <c r="A78" s="10" t="s">
        <v>77</v>
      </c>
      <c r="B78" s="13">
        <v>470</v>
      </c>
      <c r="C78" s="26">
        <v>0</v>
      </c>
      <c r="D78" s="26">
        <v>0</v>
      </c>
    </row>
    <row r="79" spans="1:4" ht="24">
      <c r="A79" s="10" t="s">
        <v>88</v>
      </c>
      <c r="B79" s="13">
        <v>480</v>
      </c>
      <c r="C79" s="27">
        <f>C72+C73+C74+C75+C76+C77+C78</f>
        <v>983087.5</v>
      </c>
      <c r="D79" s="27">
        <f>D72+D73+D74+D75+D76+D77+D78</f>
        <v>1064059.4</v>
      </c>
    </row>
    <row r="80" spans="1:4" ht="18.75">
      <c r="A80" s="10" t="s">
        <v>89</v>
      </c>
      <c r="B80" s="14"/>
      <c r="C80" s="26"/>
      <c r="D80" s="26"/>
    </row>
    <row r="81" spans="1:4" ht="36">
      <c r="A81" s="10" t="s">
        <v>84</v>
      </c>
      <c r="B81" s="13">
        <v>490</v>
      </c>
      <c r="C81" s="27">
        <f>C83+C85+C86+C87+C88+C89+C90+C91+C92</f>
        <v>0</v>
      </c>
      <c r="D81" s="27">
        <f>D83+D85+D86+D87+D88+D89+D90+D91+D92</f>
        <v>0</v>
      </c>
    </row>
    <row r="82" spans="1:4" ht="36">
      <c r="A82" s="10" t="s">
        <v>90</v>
      </c>
      <c r="B82" s="13">
        <v>491</v>
      </c>
      <c r="C82" s="27">
        <f>C83+C85+C87+C89+C92</f>
        <v>0</v>
      </c>
      <c r="D82" s="27">
        <f>D83+D85+D87+D89+D92</f>
        <v>0</v>
      </c>
    </row>
    <row r="83" spans="1:4" ht="24">
      <c r="A83" s="10" t="s">
        <v>137</v>
      </c>
      <c r="B83" s="13">
        <v>500</v>
      </c>
      <c r="C83" s="26">
        <v>0</v>
      </c>
      <c r="D83" s="26">
        <v>0</v>
      </c>
    </row>
    <row r="84" spans="1:4" ht="24">
      <c r="A84" s="10" t="s">
        <v>138</v>
      </c>
      <c r="B84" s="13">
        <v>510</v>
      </c>
      <c r="C84" s="26">
        <v>0</v>
      </c>
      <c r="D84" s="26">
        <v>0</v>
      </c>
    </row>
    <row r="85" spans="1:4" ht="36">
      <c r="A85" s="10" t="s">
        <v>139</v>
      </c>
      <c r="B85" s="13">
        <v>520</v>
      </c>
      <c r="C85" s="26">
        <v>0</v>
      </c>
      <c r="D85" s="26">
        <v>0</v>
      </c>
    </row>
    <row r="86" spans="1:4" ht="24">
      <c r="A86" s="10" t="s">
        <v>140</v>
      </c>
      <c r="B86" s="13">
        <v>530</v>
      </c>
      <c r="C86" s="26">
        <v>0</v>
      </c>
      <c r="D86" s="26">
        <v>0</v>
      </c>
    </row>
    <row r="87" spans="1:4" ht="36">
      <c r="A87" s="10" t="s">
        <v>91</v>
      </c>
      <c r="B87" s="13">
        <v>540</v>
      </c>
      <c r="C87" s="26">
        <v>0</v>
      </c>
      <c r="D87" s="26">
        <v>0</v>
      </c>
    </row>
    <row r="88" spans="1:4" ht="24">
      <c r="A88" s="10" t="s">
        <v>92</v>
      </c>
      <c r="B88" s="13">
        <v>550</v>
      </c>
      <c r="C88" s="26">
        <v>0</v>
      </c>
      <c r="D88" s="26">
        <v>0</v>
      </c>
    </row>
    <row r="89" spans="1:4" ht="24">
      <c r="A89" s="10" t="s">
        <v>93</v>
      </c>
      <c r="B89" s="13">
        <v>560</v>
      </c>
      <c r="C89" s="26">
        <v>0</v>
      </c>
      <c r="D89" s="26">
        <v>0</v>
      </c>
    </row>
    <row r="90" spans="1:4" ht="24">
      <c r="A90" s="10" t="s">
        <v>94</v>
      </c>
      <c r="B90" s="13">
        <v>570</v>
      </c>
      <c r="C90" s="26">
        <v>0</v>
      </c>
      <c r="D90" s="26">
        <v>0</v>
      </c>
    </row>
    <row r="91" spans="1:4" ht="24">
      <c r="A91" s="10" t="s">
        <v>95</v>
      </c>
      <c r="B91" s="13">
        <v>580</v>
      </c>
      <c r="C91" s="26">
        <v>0</v>
      </c>
      <c r="D91" s="26">
        <v>0</v>
      </c>
    </row>
    <row r="92" spans="1:4" ht="24">
      <c r="A92" s="10" t="s">
        <v>96</v>
      </c>
      <c r="B92" s="13">
        <v>590</v>
      </c>
      <c r="C92" s="26">
        <v>0</v>
      </c>
      <c r="D92" s="26">
        <v>0</v>
      </c>
    </row>
    <row r="93" spans="1:4" ht="48">
      <c r="A93" s="10" t="s">
        <v>17</v>
      </c>
      <c r="B93" s="13">
        <v>600</v>
      </c>
      <c r="C93" s="27">
        <f>C102+C104+C105+C106+C107+C108+C109+C110+C111+C112+C113+C114+C115+C116+C117</f>
        <v>3464761.6999999997</v>
      </c>
      <c r="D93" s="27">
        <f>D102+D104+D105+D106+D107+D108+D109+D110+D111+D112+D113+D114+D115+D116+D117</f>
        <v>3609386.5</v>
      </c>
    </row>
    <row r="94" spans="2:4" ht="12.75">
      <c r="B94" s="2">
        <v>6</v>
      </c>
      <c r="C94" s="29"/>
      <c r="D94" s="29"/>
    </row>
    <row r="95" spans="1:4" ht="12.75">
      <c r="A95" s="31" t="s">
        <v>19</v>
      </c>
      <c r="B95" s="31" t="s">
        <v>20</v>
      </c>
      <c r="C95" s="37" t="s">
        <v>11</v>
      </c>
      <c r="D95" s="37" t="s">
        <v>12</v>
      </c>
    </row>
    <row r="96" spans="1:4" ht="12.75">
      <c r="A96" s="32"/>
      <c r="B96" s="32" t="s">
        <v>47</v>
      </c>
      <c r="C96" s="38" t="s">
        <v>48</v>
      </c>
      <c r="D96" s="38" t="s">
        <v>49</v>
      </c>
    </row>
    <row r="97" spans="1:4" ht="12.75">
      <c r="A97" s="32"/>
      <c r="B97" s="32" t="s">
        <v>50</v>
      </c>
      <c r="C97" s="38" t="s">
        <v>51</v>
      </c>
      <c r="D97" s="38" t="s">
        <v>52</v>
      </c>
    </row>
    <row r="98" spans="1:4" ht="12.75">
      <c r="A98" s="33"/>
      <c r="B98" s="33" t="s">
        <v>53</v>
      </c>
      <c r="C98" s="39" t="s">
        <v>54</v>
      </c>
      <c r="D98" s="39" t="s">
        <v>54</v>
      </c>
    </row>
    <row r="99" spans="1:4" ht="12.75">
      <c r="A99" s="15">
        <v>1</v>
      </c>
      <c r="B99" s="16">
        <v>2</v>
      </c>
      <c r="C99" s="30">
        <v>3</v>
      </c>
      <c r="D99" s="30">
        <v>4</v>
      </c>
    </row>
    <row r="100" spans="1:4" ht="48">
      <c r="A100" s="10" t="s">
        <v>38</v>
      </c>
      <c r="B100" s="13">
        <v>601</v>
      </c>
      <c r="C100" s="27">
        <f>C102+C104+C105+C108+C109+C110+C111+C112+C113+C117</f>
        <v>3464761.6999999997</v>
      </c>
      <c r="D100" s="27">
        <f>D102+D104+D105+D108+D109+D110+D111+D112+D113+D117</f>
        <v>2759386.5</v>
      </c>
    </row>
    <row r="101" spans="1:4" ht="24">
      <c r="A101" s="10" t="s">
        <v>39</v>
      </c>
      <c r="B101" s="13">
        <v>602</v>
      </c>
      <c r="C101" s="26">
        <v>0</v>
      </c>
      <c r="D101" s="26">
        <v>0</v>
      </c>
    </row>
    <row r="102" spans="1:4" ht="24">
      <c r="A102" s="10" t="s">
        <v>40</v>
      </c>
      <c r="B102" s="13">
        <v>610</v>
      </c>
      <c r="C102" s="26">
        <v>1961483.9</v>
      </c>
      <c r="D102" s="26">
        <v>1527908.1</v>
      </c>
    </row>
    <row r="103" spans="1:4" ht="24">
      <c r="A103" s="10" t="s">
        <v>41</v>
      </c>
      <c r="B103" s="13">
        <v>620</v>
      </c>
      <c r="C103" s="26">
        <v>0</v>
      </c>
      <c r="D103" s="26"/>
    </row>
    <row r="104" spans="1:4" ht="24">
      <c r="A104" s="10" t="s">
        <v>4</v>
      </c>
      <c r="B104" s="13">
        <v>630</v>
      </c>
      <c r="C104" s="26">
        <v>1256913.6</v>
      </c>
      <c r="D104" s="26">
        <v>909887</v>
      </c>
    </row>
    <row r="105" spans="1:4" ht="24">
      <c r="A105" s="10" t="s">
        <v>5</v>
      </c>
      <c r="B105" s="13">
        <v>640</v>
      </c>
      <c r="C105" s="26">
        <v>0</v>
      </c>
      <c r="D105" s="26">
        <v>0</v>
      </c>
    </row>
    <row r="106" spans="1:4" ht="36">
      <c r="A106" s="10" t="s">
        <v>6</v>
      </c>
      <c r="B106" s="13">
        <v>650</v>
      </c>
      <c r="C106" s="26">
        <v>0</v>
      </c>
      <c r="D106" s="26">
        <v>0</v>
      </c>
    </row>
    <row r="107" spans="1:4" ht="24">
      <c r="A107" s="10" t="s">
        <v>7</v>
      </c>
      <c r="B107" s="13">
        <v>660</v>
      </c>
      <c r="C107" s="26">
        <v>0</v>
      </c>
      <c r="D107" s="26">
        <v>0</v>
      </c>
    </row>
    <row r="108" spans="1:4" ht="18.75">
      <c r="A108" s="10" t="s">
        <v>8</v>
      </c>
      <c r="B108" s="13">
        <v>670</v>
      </c>
      <c r="C108" s="26">
        <v>56077.1</v>
      </c>
      <c r="D108" s="26">
        <v>204393.1</v>
      </c>
    </row>
    <row r="109" spans="1:4" ht="24">
      <c r="A109" s="10" t="s">
        <v>9</v>
      </c>
      <c r="B109" s="13">
        <v>680</v>
      </c>
      <c r="C109" s="26">
        <v>27970.8</v>
      </c>
      <c r="D109" s="26">
        <v>29004.9</v>
      </c>
    </row>
    <row r="110" spans="1:4" ht="18.75">
      <c r="A110" s="10" t="s">
        <v>10</v>
      </c>
      <c r="B110" s="13">
        <v>690</v>
      </c>
      <c r="C110" s="26">
        <v>0</v>
      </c>
      <c r="D110" s="26"/>
    </row>
    <row r="111" spans="1:5" ht="24">
      <c r="A111" s="10" t="s">
        <v>42</v>
      </c>
      <c r="B111" s="13">
        <v>700</v>
      </c>
      <c r="C111" s="26">
        <v>35055.9</v>
      </c>
      <c r="D111" s="26">
        <v>17575.8</v>
      </c>
      <c r="E111" s="18"/>
    </row>
    <row r="112" spans="1:4" ht="18.75">
      <c r="A112" s="10" t="s">
        <v>43</v>
      </c>
      <c r="B112" s="13">
        <v>710</v>
      </c>
      <c r="C112" s="26">
        <v>232</v>
      </c>
      <c r="D112" s="26">
        <v>547</v>
      </c>
    </row>
    <row r="113" spans="1:4" ht="24">
      <c r="A113" s="10" t="s">
        <v>44</v>
      </c>
      <c r="B113" s="13">
        <v>720</v>
      </c>
      <c r="C113" s="26">
        <v>61399.5</v>
      </c>
      <c r="D113" s="26">
        <v>68247.7</v>
      </c>
    </row>
    <row r="114" spans="1:4" ht="24">
      <c r="A114" s="10" t="s">
        <v>45</v>
      </c>
      <c r="B114" s="13">
        <v>730</v>
      </c>
      <c r="C114" s="26">
        <v>0</v>
      </c>
      <c r="D114" s="26">
        <v>850000</v>
      </c>
    </row>
    <row r="115" spans="1:4" ht="24">
      <c r="A115" s="10" t="s">
        <v>46</v>
      </c>
      <c r="B115" s="13">
        <v>740</v>
      </c>
      <c r="C115" s="26">
        <v>0</v>
      </c>
      <c r="D115" s="26">
        <v>0</v>
      </c>
    </row>
    <row r="116" spans="1:4" ht="24">
      <c r="A116" s="10" t="s">
        <v>0</v>
      </c>
      <c r="B116" s="13">
        <v>750</v>
      </c>
      <c r="C116" s="26">
        <v>0</v>
      </c>
      <c r="D116" s="26">
        <v>0</v>
      </c>
    </row>
    <row r="117" spans="1:4" ht="24">
      <c r="A117" s="10" t="s">
        <v>1</v>
      </c>
      <c r="B117" s="13">
        <v>760</v>
      </c>
      <c r="C117" s="26">
        <v>65628.9</v>
      </c>
      <c r="D117" s="26">
        <v>1822.9</v>
      </c>
    </row>
    <row r="118" spans="1:4" ht="24">
      <c r="A118" s="10" t="s">
        <v>2</v>
      </c>
      <c r="B118" s="13">
        <v>770</v>
      </c>
      <c r="C118" s="27">
        <f>C93+C81</f>
        <v>3464761.6999999997</v>
      </c>
      <c r="D118" s="27">
        <f>D93+D81</f>
        <v>3609386.5</v>
      </c>
    </row>
    <row r="119" spans="1:6" ht="24">
      <c r="A119" s="10" t="s">
        <v>3</v>
      </c>
      <c r="B119" s="13">
        <v>780</v>
      </c>
      <c r="C119" s="28">
        <f>C118+C79</f>
        <v>4447849.199999999</v>
      </c>
      <c r="D119" s="28">
        <f>D118+D79</f>
        <v>4673445.9</v>
      </c>
      <c r="E119" s="2">
        <f>C119-C65</f>
        <v>0</v>
      </c>
      <c r="F119" s="2">
        <f>D119-D65</f>
        <v>0</v>
      </c>
    </row>
    <row r="120" spans="3:4" ht="12.75">
      <c r="C120" s="19"/>
      <c r="D120" s="19"/>
    </row>
    <row r="121" spans="3:4" ht="12.75">
      <c r="C121" s="19"/>
      <c r="D121" s="19"/>
    </row>
    <row r="122" spans="1:4" ht="12.75">
      <c r="A122" s="17" t="s">
        <v>112</v>
      </c>
      <c r="B122" s="2" t="s">
        <v>113</v>
      </c>
      <c r="C122" s="19"/>
      <c r="D122" s="19"/>
    </row>
    <row r="123" spans="1:4" ht="12.75">
      <c r="A123" s="2" t="s">
        <v>114</v>
      </c>
      <c r="B123" s="2" t="s">
        <v>115</v>
      </c>
      <c r="C123" s="19"/>
      <c r="D123" s="19"/>
    </row>
    <row r="124" spans="3:4" ht="12.75">
      <c r="C124" s="19"/>
      <c r="D124" s="19"/>
    </row>
    <row r="125" spans="3:4" ht="12.75">
      <c r="C125" s="19"/>
      <c r="D125" s="19"/>
    </row>
    <row r="126" spans="3:4" ht="12.75">
      <c r="C126" s="19"/>
      <c r="D126" s="19"/>
    </row>
    <row r="127" spans="3:4" ht="12.75">
      <c r="C127" s="19"/>
      <c r="D127" s="19"/>
    </row>
    <row r="128" spans="3:4" ht="12.75">
      <c r="C128" s="19"/>
      <c r="D128" s="19"/>
    </row>
    <row r="129" spans="3:4" ht="12.75">
      <c r="C129" s="19"/>
      <c r="D129" s="19"/>
    </row>
    <row r="130" spans="3:4" ht="12.75">
      <c r="C130" s="19"/>
      <c r="D130" s="19"/>
    </row>
    <row r="131" spans="2:4" ht="12.75">
      <c r="B131" s="2">
        <v>7</v>
      </c>
      <c r="C131" s="19"/>
      <c r="D131" s="19"/>
    </row>
    <row r="132" spans="3:4" ht="12.75">
      <c r="C132" s="19"/>
      <c r="D132" s="19"/>
    </row>
    <row r="133" spans="3:4" ht="12.75">
      <c r="C133" s="19"/>
      <c r="D133" s="19"/>
    </row>
    <row r="134" spans="1:4" ht="12.75">
      <c r="A134" s="1" t="s">
        <v>21</v>
      </c>
      <c r="C134" s="19"/>
      <c r="D134" s="19"/>
    </row>
    <row r="135" spans="1:4" ht="12.75">
      <c r="A135" s="1" t="s">
        <v>22</v>
      </c>
      <c r="C135" s="19"/>
      <c r="D135" s="19"/>
    </row>
    <row r="136" spans="1:4" ht="12.75">
      <c r="A136" t="s">
        <v>102</v>
      </c>
      <c r="C136" s="19"/>
      <c r="D136" s="19"/>
    </row>
    <row r="137" spans="1:4" ht="12.75">
      <c r="A137" s="1" t="s">
        <v>23</v>
      </c>
      <c r="C137" s="19"/>
      <c r="D137" s="19"/>
    </row>
    <row r="138" spans="1:4" ht="12.75">
      <c r="A138" s="1" t="s">
        <v>24</v>
      </c>
      <c r="C138" s="19"/>
      <c r="D138" s="19"/>
    </row>
    <row r="139" spans="1:4" ht="12.75">
      <c r="A139" s="31" t="s">
        <v>19</v>
      </c>
      <c r="B139" s="31" t="s">
        <v>20</v>
      </c>
      <c r="C139" s="34" t="s">
        <v>11</v>
      </c>
      <c r="D139" s="34" t="s">
        <v>12</v>
      </c>
    </row>
    <row r="140" spans="1:4" ht="12.75">
      <c r="A140" s="32"/>
      <c r="B140" s="32" t="s">
        <v>47</v>
      </c>
      <c r="C140" s="35" t="s">
        <v>48</v>
      </c>
      <c r="D140" s="35" t="s">
        <v>49</v>
      </c>
    </row>
    <row r="141" spans="1:4" ht="12.75">
      <c r="A141" s="32"/>
      <c r="B141" s="32" t="s">
        <v>50</v>
      </c>
      <c r="C141" s="35" t="s">
        <v>51</v>
      </c>
      <c r="D141" s="35" t="s">
        <v>52</v>
      </c>
    </row>
    <row r="142" spans="1:4" ht="31.5" customHeight="1">
      <c r="A142" s="33"/>
      <c r="B142" s="33" t="s">
        <v>53</v>
      </c>
      <c r="C142" s="36" t="s">
        <v>54</v>
      </c>
      <c r="D142" s="36" t="s">
        <v>54</v>
      </c>
    </row>
    <row r="143" spans="1:4" ht="12.75">
      <c r="A143" s="15">
        <v>1</v>
      </c>
      <c r="B143" s="16">
        <v>2</v>
      </c>
      <c r="C143" s="20">
        <v>3</v>
      </c>
      <c r="D143" s="20">
        <v>4</v>
      </c>
    </row>
    <row r="144" spans="1:4" s="3" customFormat="1" ht="24">
      <c r="A144" s="5" t="s">
        <v>81</v>
      </c>
      <c r="B144" s="4">
        <v>790</v>
      </c>
      <c r="C144" s="21">
        <v>0</v>
      </c>
      <c r="D144" s="21">
        <v>0</v>
      </c>
    </row>
    <row r="145" spans="1:4" s="3" customFormat="1" ht="36">
      <c r="A145" s="5" t="s">
        <v>82</v>
      </c>
      <c r="B145" s="4">
        <v>800</v>
      </c>
      <c r="C145" s="21">
        <v>0</v>
      </c>
      <c r="D145" s="21">
        <v>0</v>
      </c>
    </row>
    <row r="146" spans="1:4" s="3" customFormat="1" ht="24">
      <c r="A146" s="5" t="s">
        <v>97</v>
      </c>
      <c r="B146" s="4">
        <v>810</v>
      </c>
      <c r="C146" s="21">
        <v>0</v>
      </c>
      <c r="D146" s="21">
        <v>0</v>
      </c>
    </row>
    <row r="147" spans="1:4" s="3" customFormat="1" ht="24">
      <c r="A147" s="5" t="s">
        <v>98</v>
      </c>
      <c r="B147" s="4">
        <v>820</v>
      </c>
      <c r="C147" s="21">
        <v>0</v>
      </c>
      <c r="D147" s="21">
        <v>0</v>
      </c>
    </row>
    <row r="148" spans="1:4" s="3" customFormat="1" ht="24">
      <c r="A148" s="5" t="s">
        <v>99</v>
      </c>
      <c r="B148" s="4">
        <v>830</v>
      </c>
      <c r="C148" s="21">
        <v>0</v>
      </c>
      <c r="D148" s="21">
        <v>0</v>
      </c>
    </row>
    <row r="149" spans="1:4" s="3" customFormat="1" ht="19.5">
      <c r="A149" s="5" t="s">
        <v>100</v>
      </c>
      <c r="B149" s="4">
        <v>840</v>
      </c>
      <c r="C149" s="21">
        <v>0</v>
      </c>
      <c r="D149" s="21">
        <v>0</v>
      </c>
    </row>
    <row r="150" spans="1:4" s="3" customFormat="1" ht="36">
      <c r="A150" s="5" t="s">
        <v>101</v>
      </c>
      <c r="B150" s="4">
        <v>850</v>
      </c>
      <c r="C150" s="21">
        <v>0</v>
      </c>
      <c r="D150" s="21">
        <v>0</v>
      </c>
    </row>
    <row r="151" spans="1:4" s="3" customFormat="1" ht="24">
      <c r="A151" s="5" t="s">
        <v>85</v>
      </c>
      <c r="B151" s="4">
        <v>860</v>
      </c>
      <c r="C151" s="21">
        <v>0</v>
      </c>
      <c r="D151" s="21">
        <v>0</v>
      </c>
    </row>
    <row r="152" spans="1:4" s="3" customFormat="1" ht="24">
      <c r="A152" s="5" t="s">
        <v>86</v>
      </c>
      <c r="B152" s="4">
        <v>870</v>
      </c>
      <c r="C152" s="21">
        <v>0</v>
      </c>
      <c r="D152" s="21">
        <v>0</v>
      </c>
    </row>
    <row r="153" spans="1:4" s="3" customFormat="1" ht="36">
      <c r="A153" s="5" t="s">
        <v>87</v>
      </c>
      <c r="B153" s="4">
        <v>880</v>
      </c>
      <c r="C153" s="21">
        <v>0</v>
      </c>
      <c r="D153" s="21">
        <v>0</v>
      </c>
    </row>
    <row r="154" spans="1:4" s="3" customFormat="1" ht="24">
      <c r="A154" s="5" t="s">
        <v>67</v>
      </c>
      <c r="B154" s="4">
        <v>890</v>
      </c>
      <c r="C154" s="21">
        <v>0</v>
      </c>
      <c r="D154" s="21">
        <v>0</v>
      </c>
    </row>
    <row r="155" spans="1:4" s="3" customFormat="1" ht="36">
      <c r="A155" s="5" t="s">
        <v>68</v>
      </c>
      <c r="B155" s="4">
        <v>900</v>
      </c>
      <c r="C155" s="21">
        <v>0</v>
      </c>
      <c r="D155" s="21">
        <v>0</v>
      </c>
    </row>
    <row r="156" spans="1:4" s="3" customFormat="1" ht="24">
      <c r="A156" s="5" t="s">
        <v>69</v>
      </c>
      <c r="B156" s="4">
        <v>910</v>
      </c>
      <c r="C156" s="21">
        <v>0</v>
      </c>
      <c r="D156" s="21">
        <v>0</v>
      </c>
    </row>
    <row r="157" spans="1:4" s="3" customFormat="1" ht="24">
      <c r="A157" s="5" t="s">
        <v>70</v>
      </c>
      <c r="B157" s="4">
        <v>920</v>
      </c>
      <c r="C157" s="21">
        <v>10484.2</v>
      </c>
      <c r="D157" s="21">
        <v>9662.1</v>
      </c>
    </row>
    <row r="161" spans="1:2" ht="12.75">
      <c r="A161" s="17" t="s">
        <v>112</v>
      </c>
      <c r="B161" s="2" t="s">
        <v>113</v>
      </c>
    </row>
    <row r="162" spans="1:2" ht="12.75">
      <c r="A162" s="2" t="s">
        <v>114</v>
      </c>
      <c r="B162" s="2" t="s">
        <v>115</v>
      </c>
    </row>
    <row r="169" ht="12.75">
      <c r="B169" s="2">
        <v>8</v>
      </c>
    </row>
  </sheetData>
  <sheetProtection/>
  <mergeCells count="20">
    <mergeCell ref="A1:A4"/>
    <mergeCell ref="B1:B4"/>
    <mergeCell ref="C1:C4"/>
    <mergeCell ref="D1:D4"/>
    <mergeCell ref="A67:A70"/>
    <mergeCell ref="B67:B70"/>
    <mergeCell ref="C67:C70"/>
    <mergeCell ref="D67:D70"/>
    <mergeCell ref="A95:A98"/>
    <mergeCell ref="B95:B98"/>
    <mergeCell ref="A139:A142"/>
    <mergeCell ref="B139:B142"/>
    <mergeCell ref="C139:C142"/>
    <mergeCell ref="D139:D142"/>
    <mergeCell ref="A36:A39"/>
    <mergeCell ref="B36:B39"/>
    <mergeCell ref="C36:C39"/>
    <mergeCell ref="D36:D39"/>
    <mergeCell ref="C95:C98"/>
    <mergeCell ref="D95:D98"/>
  </mergeCells>
  <printOptions/>
  <pageMargins left="0.7874015748031497" right="0.3937007874015748" top="0.984251968503937" bottom="0.984251968503937" header="0" footer="0"/>
  <pageSetup horizontalDpi="600" verticalDpi="600" orientation="portrait" paperSize="9" scale="91" r:id="rId1"/>
  <rowBreaks count="4" manualBreakCount="4">
    <brk id="34" max="255" man="1"/>
    <brk id="66" max="255" man="1"/>
    <brk id="94" max="255" man="1"/>
    <brk id="133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Admin</cp:lastModifiedBy>
  <cp:lastPrinted>2013-02-06T10:52:21Z</cp:lastPrinted>
  <dcterms:created xsi:type="dcterms:W3CDTF">2004-03-29T08:36:04Z</dcterms:created>
  <dcterms:modified xsi:type="dcterms:W3CDTF">2014-01-30T15:05:22Z</dcterms:modified>
  <cp:category/>
  <cp:version/>
  <cp:contentType/>
  <cp:contentStatus/>
</cp:coreProperties>
</file>